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9900"/>
  </bookViews>
  <sheets>
    <sheet name="Hoja1" sheetId="1" r:id="rId1"/>
  </sheets>
  <definedNames>
    <definedName name="_xlnm._FilterDatabase" localSheetId="0" hidden="1">Hoja1!$A$5:$P$19</definedName>
  </definedNames>
  <calcPr calcId="162913"/>
</workbook>
</file>

<file path=xl/calcChain.xml><?xml version="1.0" encoding="utf-8"?>
<calcChain xmlns="http://schemas.openxmlformats.org/spreadsheetml/2006/main">
  <c r="O21" i="1" l="1"/>
  <c r="N21" i="1"/>
  <c r="J9" i="1"/>
  <c r="J8" i="1"/>
  <c r="J19" i="1" l="1"/>
  <c r="J17" i="1"/>
  <c r="J16" i="1"/>
  <c r="J15" i="1"/>
  <c r="J13" i="1"/>
  <c r="J12" i="1"/>
  <c r="J11" i="1"/>
  <c r="J10" i="1"/>
  <c r="J7" i="1"/>
  <c r="J6" i="1"/>
</calcChain>
</file>

<file path=xl/sharedStrings.xml><?xml version="1.0" encoding="utf-8"?>
<sst xmlns="http://schemas.openxmlformats.org/spreadsheetml/2006/main" count="132" uniqueCount="74">
  <si>
    <t>CENTRE</t>
  </si>
  <si>
    <t>EQUIP</t>
  </si>
  <si>
    <t>SERVEI</t>
  </si>
  <si>
    <t>ICS</t>
  </si>
  <si>
    <t>DATA INICI GARANTIA</t>
  </si>
  <si>
    <t>DATA FI GARANTIA</t>
  </si>
  <si>
    <t>MARCA</t>
  </si>
  <si>
    <t>MODEL</t>
  </si>
  <si>
    <t>Nº SERIE</t>
  </si>
  <si>
    <t>HG</t>
  </si>
  <si>
    <t>COBERTURA</t>
  </si>
  <si>
    <t>HT</t>
  </si>
  <si>
    <t>QUOTA ANUAL MÀXIMA (IVA incl)</t>
  </si>
  <si>
    <t>MI</t>
  </si>
  <si>
    <t>IMPORT ANUAL</t>
  </si>
  <si>
    <t>IMPORT 2025 amb IVA</t>
  </si>
  <si>
    <t>IMPORT 2025 sense IVA</t>
  </si>
  <si>
    <t>QUOTA ANUAL MÀXIMA (sense IVA)</t>
  </si>
  <si>
    <t>EXPEDIENT:</t>
  </si>
  <si>
    <t>DATA I LLOC:</t>
  </si>
  <si>
    <t>DADES EMPRESA PROPOSANT</t>
  </si>
  <si>
    <t>NOM</t>
  </si>
  <si>
    <t>DOMICILI SEU SOCIAL</t>
  </si>
  <si>
    <t>LOCALITAT I CP</t>
  </si>
  <si>
    <t>TELÈFON</t>
  </si>
  <si>
    <t>NIF/CIF</t>
  </si>
  <si>
    <t>FAX</t>
  </si>
  <si>
    <t>ADREÇA ELECTRONICA</t>
  </si>
  <si>
    <t>DADES PERSONA REPRESENTANT EMPRESA PROPOSANT</t>
  </si>
  <si>
    <t>COGNOMS I NOMS</t>
  </si>
  <si>
    <t>NIF</t>
  </si>
  <si>
    <t>DOMICILI</t>
  </si>
  <si>
    <t>TELEFON</t>
  </si>
  <si>
    <t>RELACIO AMB LA FIRMA COMERCIAL</t>
  </si>
  <si>
    <t>SIGNATURA PERSONA REPRESENTANT:</t>
  </si>
  <si>
    <t>SEGELL DE L'EMPRESA</t>
  </si>
  <si>
    <t>HMI</t>
  </si>
  <si>
    <t>Navegador Brainlab + Software Craneo</t>
  </si>
  <si>
    <t>Neurocirurgia</t>
  </si>
  <si>
    <t>BRAINLAB</t>
  </si>
  <si>
    <t>KICK</t>
  </si>
  <si>
    <t>Maxil·lofacial -ORL</t>
  </si>
  <si>
    <t>CURVE</t>
  </si>
  <si>
    <t>Software COLUMNA i Registro Azurion</t>
  </si>
  <si>
    <t>Software naveg CURVE</t>
  </si>
  <si>
    <t>Monitor Buzz - Gestio video-NOU</t>
  </si>
  <si>
    <t>BUZZ</t>
  </si>
  <si>
    <t>Servidor y software Neurocirurgia</t>
  </si>
  <si>
    <t>---</t>
  </si>
  <si>
    <t>PDG</t>
  </si>
  <si>
    <t>Cranial SRS w/cones</t>
  </si>
  <si>
    <t>RT</t>
  </si>
  <si>
    <t>RT spine</t>
  </si>
  <si>
    <t>TAC intraoperatorio</t>
  </si>
  <si>
    <t>BQ Q7/Q8</t>
  </si>
  <si>
    <t>LOOP-X</t>
  </si>
  <si>
    <t>CURVE XL1</t>
  </si>
  <si>
    <t>Mesa Quirúrgica (Columna+ 2 Tableros)</t>
  </si>
  <si>
    <t>1175779-1175773</t>
  </si>
  <si>
    <t>TRUSYSTEM7500</t>
  </si>
  <si>
    <t>3298315001-18070</t>
  </si>
  <si>
    <t>3298415001-18070</t>
  </si>
  <si>
    <t>2574018001-19901A</t>
  </si>
  <si>
    <t>CZ204401P4-10985A</t>
  </si>
  <si>
    <t>Inclòs en el preu del Servidor de Neurocirurgia CZ204401P4-10985A</t>
  </si>
  <si>
    <t>2022-IRM017</t>
  </si>
  <si>
    <t>8800722001</t>
  </si>
  <si>
    <t>Inclòs en el preu del Loop-X</t>
  </si>
  <si>
    <t>-</t>
  </si>
  <si>
    <t>QUOTA ANUAL OFERTA sense IVA</t>
  </si>
  <si>
    <t>QUOTA ANUAL OFERTA amb IVA</t>
  </si>
  <si>
    <t>*Quota anual correspon al preu anual del manteniment</t>
  </si>
  <si>
    <t>Import anual correspon al preu de l'any tenint en compte les sortides de garantia</t>
  </si>
  <si>
    <t xml:space="preserve">Navegador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</si>
</sst>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0" fillId="0" borderId="1" xfId="0" applyNumberFormat="1" applyBorder="1"/>
    <xf numFmtId="0" fontId="2" fillId="3" borderId="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14" fontId="11" fillId="0" borderId="1" xfId="0" applyNumberFormat="1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165" fontId="11" fillId="0" borderId="1" xfId="0" quotePrefix="1" applyNumberFormat="1" applyFont="1" applyFill="1" applyBorder="1" applyAlignment="1">
      <alignment horizontal="left" vertical="top"/>
    </xf>
    <xf numFmtId="14" fontId="12" fillId="0" borderId="1" xfId="0" applyNumberFormat="1" applyFont="1" applyFill="1" applyBorder="1" applyAlignment="1">
      <alignment horizontal="left" vertical="top"/>
    </xf>
    <xf numFmtId="164" fontId="12" fillId="0" borderId="1" xfId="0" applyNumberFormat="1" applyFont="1" applyFill="1" applyBorder="1" applyAlignment="1">
      <alignment horizontal="left" vertical="top" wrapText="1"/>
    </xf>
    <xf numFmtId="43" fontId="12" fillId="0" borderId="1" xfId="2" applyFont="1" applyFill="1" applyBorder="1" applyAlignment="1">
      <alignment horizontal="left" vertical="top" wrapText="1"/>
    </xf>
    <xf numFmtId="0" fontId="13" fillId="4" borderId="0" xfId="1" applyFont="1" applyFill="1" applyBorder="1" applyAlignment="1">
      <alignment horizontal="left" vertical="center"/>
    </xf>
    <xf numFmtId="0" fontId="14" fillId="4" borderId="0" xfId="0" applyFont="1" applyFill="1"/>
    <xf numFmtId="0" fontId="0" fillId="4" borderId="0" xfId="0" applyFill="1"/>
  </cellXfs>
  <cellStyles count="3">
    <cellStyle name="Coma" xfId="2" builtinId="3"/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tabSelected="1" workbookViewId="0">
      <selection activeCell="B19" sqref="B19"/>
    </sheetView>
  </sheetViews>
  <sheetFormatPr defaultColWidth="15.5703125" defaultRowHeight="15" x14ac:dyDescent="0.25"/>
  <cols>
    <col min="2" max="2" width="21.42578125" customWidth="1"/>
    <col min="8" max="8" width="20.7109375" bestFit="1" customWidth="1"/>
  </cols>
  <sheetData>
    <row r="2" spans="1:16" ht="18.75" x14ac:dyDescent="0.3">
      <c r="A2" s="7" t="s">
        <v>18</v>
      </c>
      <c r="L2" s="23" t="s">
        <v>71</v>
      </c>
      <c r="M2" s="24"/>
      <c r="N2" s="24"/>
      <c r="O2" s="24"/>
      <c r="P2" s="25"/>
    </row>
    <row r="3" spans="1:16" x14ac:dyDescent="0.25">
      <c r="L3" s="23" t="s">
        <v>72</v>
      </c>
      <c r="M3" s="24"/>
      <c r="N3" s="24"/>
      <c r="O3" s="24"/>
      <c r="P3" s="25"/>
    </row>
    <row r="5" spans="1:16" ht="36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2" t="s">
        <v>17</v>
      </c>
      <c r="K5" s="2" t="s">
        <v>12</v>
      </c>
      <c r="L5" s="6" t="s">
        <v>69</v>
      </c>
      <c r="M5" s="2" t="s">
        <v>70</v>
      </c>
      <c r="N5" s="6" t="s">
        <v>16</v>
      </c>
      <c r="O5" s="2" t="s">
        <v>15</v>
      </c>
      <c r="P5" s="2" t="s">
        <v>10</v>
      </c>
    </row>
    <row r="6" spans="1:16" ht="25.5" x14ac:dyDescent="0.25">
      <c r="A6" s="14" t="s">
        <v>36</v>
      </c>
      <c r="B6" s="15" t="s">
        <v>37</v>
      </c>
      <c r="C6" s="16" t="s">
        <v>38</v>
      </c>
      <c r="D6" s="15">
        <v>1118310</v>
      </c>
      <c r="E6" s="17">
        <v>42362</v>
      </c>
      <c r="F6" s="17">
        <v>43100</v>
      </c>
      <c r="G6" s="18" t="s">
        <v>39</v>
      </c>
      <c r="H6" s="15" t="s">
        <v>40</v>
      </c>
      <c r="I6" s="18" t="s">
        <v>60</v>
      </c>
      <c r="J6" s="21">
        <f>K6/1.21</f>
        <v>16480</v>
      </c>
      <c r="K6" s="22">
        <v>19940.8</v>
      </c>
      <c r="L6" s="22"/>
      <c r="M6" s="22"/>
      <c r="N6" s="3"/>
      <c r="O6" s="3"/>
      <c r="P6" s="4" t="s">
        <v>13</v>
      </c>
    </row>
    <row r="7" spans="1:16" ht="25.5" x14ac:dyDescent="0.25">
      <c r="A7" s="14" t="s">
        <v>11</v>
      </c>
      <c r="B7" s="15" t="s">
        <v>37</v>
      </c>
      <c r="C7" s="15" t="s">
        <v>41</v>
      </c>
      <c r="D7" s="15">
        <v>1118308</v>
      </c>
      <c r="E7" s="17">
        <v>42362</v>
      </c>
      <c r="F7" s="17">
        <v>43100</v>
      </c>
      <c r="G7" s="18" t="s">
        <v>39</v>
      </c>
      <c r="H7" s="15" t="s">
        <v>40</v>
      </c>
      <c r="I7" s="18" t="s">
        <v>61</v>
      </c>
      <c r="J7" s="21">
        <f t="shared" ref="J7:J19" si="0">K7/1.21</f>
        <v>14350</v>
      </c>
      <c r="K7" s="22">
        <v>17363.5</v>
      </c>
      <c r="L7" s="22"/>
      <c r="M7" s="22"/>
      <c r="N7" s="3"/>
      <c r="O7" s="3"/>
      <c r="P7" s="4" t="s">
        <v>13</v>
      </c>
    </row>
    <row r="8" spans="1:16" ht="25.5" x14ac:dyDescent="0.25">
      <c r="A8" s="14" t="s">
        <v>36</v>
      </c>
      <c r="B8" s="15" t="s">
        <v>37</v>
      </c>
      <c r="C8" s="16" t="s">
        <v>38</v>
      </c>
      <c r="D8" s="15">
        <v>1199468</v>
      </c>
      <c r="E8" s="17">
        <v>45827</v>
      </c>
      <c r="F8" s="17">
        <v>46557</v>
      </c>
      <c r="G8" s="18" t="s">
        <v>39</v>
      </c>
      <c r="H8" s="15" t="s">
        <v>40</v>
      </c>
      <c r="I8" s="18">
        <v>8909124001</v>
      </c>
      <c r="J8" s="21">
        <f>K8/1.21</f>
        <v>26694.21487603306</v>
      </c>
      <c r="K8" s="22">
        <v>32300</v>
      </c>
      <c r="L8" s="22"/>
      <c r="M8" s="22"/>
      <c r="N8" s="3"/>
      <c r="O8" s="3"/>
      <c r="P8" s="4" t="s">
        <v>13</v>
      </c>
    </row>
    <row r="9" spans="1:16" ht="25.5" x14ac:dyDescent="0.25">
      <c r="A9" s="14" t="s">
        <v>11</v>
      </c>
      <c r="B9" s="15" t="s">
        <v>37</v>
      </c>
      <c r="C9" s="15" t="s">
        <v>41</v>
      </c>
      <c r="D9" s="15">
        <v>1198121</v>
      </c>
      <c r="E9" s="17">
        <v>45827</v>
      </c>
      <c r="F9" s="17">
        <v>46557</v>
      </c>
      <c r="G9" s="18" t="s">
        <v>39</v>
      </c>
      <c r="H9" s="15" t="s">
        <v>40</v>
      </c>
      <c r="I9" s="18">
        <v>8654924001</v>
      </c>
      <c r="J9" s="21">
        <f>K9/1.21</f>
        <v>13801.652892561984</v>
      </c>
      <c r="K9" s="22">
        <v>16700</v>
      </c>
      <c r="L9" s="22"/>
      <c r="M9" s="22"/>
      <c r="N9" s="3"/>
      <c r="O9" s="3"/>
      <c r="P9" s="4" t="s">
        <v>13</v>
      </c>
    </row>
    <row r="10" spans="1:16" ht="25.5" x14ac:dyDescent="0.25">
      <c r="A10" s="14" t="s">
        <v>9</v>
      </c>
      <c r="B10" s="15" t="s">
        <v>37</v>
      </c>
      <c r="C10" s="15" t="s">
        <v>38</v>
      </c>
      <c r="D10" s="14">
        <v>1138441</v>
      </c>
      <c r="E10" s="17">
        <v>42039</v>
      </c>
      <c r="F10" s="17">
        <v>43100</v>
      </c>
      <c r="G10" s="18" t="s">
        <v>39</v>
      </c>
      <c r="H10" s="14" t="s">
        <v>42</v>
      </c>
      <c r="I10" s="14" t="s">
        <v>62</v>
      </c>
      <c r="J10" s="21">
        <f t="shared" si="0"/>
        <v>29011.419999999995</v>
      </c>
      <c r="K10" s="22">
        <v>35103.818199999994</v>
      </c>
      <c r="L10" s="22"/>
      <c r="M10" s="22"/>
      <c r="N10" s="3"/>
      <c r="O10" s="3"/>
      <c r="P10" s="4" t="s">
        <v>13</v>
      </c>
    </row>
    <row r="11" spans="1:16" ht="25.5" x14ac:dyDescent="0.25">
      <c r="A11" s="14"/>
      <c r="B11" s="15" t="s">
        <v>43</v>
      </c>
      <c r="C11" s="15" t="s">
        <v>38</v>
      </c>
      <c r="D11" s="14"/>
      <c r="E11" s="17"/>
      <c r="F11" s="17"/>
      <c r="G11" s="18" t="s">
        <v>39</v>
      </c>
      <c r="H11" s="14" t="s">
        <v>44</v>
      </c>
      <c r="I11" s="14"/>
      <c r="J11" s="21">
        <f t="shared" si="0"/>
        <v>0</v>
      </c>
      <c r="K11" s="22">
        <v>0</v>
      </c>
      <c r="L11" s="22"/>
      <c r="M11" s="22"/>
      <c r="N11" s="3"/>
      <c r="O11" s="3"/>
      <c r="P11" s="4" t="s">
        <v>13</v>
      </c>
    </row>
    <row r="12" spans="1:16" ht="25.5" x14ac:dyDescent="0.25">
      <c r="A12" s="14" t="s">
        <v>9</v>
      </c>
      <c r="B12" s="15" t="s">
        <v>45</v>
      </c>
      <c r="C12" s="15" t="s">
        <v>38</v>
      </c>
      <c r="D12" s="14">
        <v>1185598</v>
      </c>
      <c r="E12" s="17">
        <v>45278</v>
      </c>
      <c r="F12" s="17">
        <v>45644</v>
      </c>
      <c r="G12" s="18" t="s">
        <v>39</v>
      </c>
      <c r="H12" s="14" t="s">
        <v>46</v>
      </c>
      <c r="I12" s="15">
        <v>3844023001</v>
      </c>
      <c r="J12" s="21">
        <f>K12/1.21</f>
        <v>14400</v>
      </c>
      <c r="K12" s="22">
        <v>17424</v>
      </c>
      <c r="L12" s="22"/>
      <c r="M12" s="22"/>
      <c r="N12" s="3"/>
      <c r="O12" s="3"/>
      <c r="P12" s="4" t="s">
        <v>13</v>
      </c>
    </row>
    <row r="13" spans="1:16" ht="25.5" x14ac:dyDescent="0.25">
      <c r="A13" s="14" t="s">
        <v>9</v>
      </c>
      <c r="B13" s="15" t="s">
        <v>47</v>
      </c>
      <c r="C13" s="15" t="s">
        <v>38</v>
      </c>
      <c r="D13" s="19" t="s">
        <v>48</v>
      </c>
      <c r="E13" s="17">
        <v>44251</v>
      </c>
      <c r="F13" s="17">
        <v>44616</v>
      </c>
      <c r="G13" s="18" t="s">
        <v>39</v>
      </c>
      <c r="H13" s="19" t="s">
        <v>48</v>
      </c>
      <c r="I13" s="15" t="s">
        <v>63</v>
      </c>
      <c r="J13" s="21">
        <f>K13/1.21</f>
        <v>19288.310000000001</v>
      </c>
      <c r="K13" s="22">
        <v>23338.855100000001</v>
      </c>
      <c r="L13" s="22"/>
      <c r="M13" s="22"/>
      <c r="N13" s="3"/>
      <c r="O13" s="3"/>
      <c r="P13" s="4" t="s">
        <v>13</v>
      </c>
    </row>
    <row r="14" spans="1:16" ht="63.75" x14ac:dyDescent="0.25">
      <c r="A14" s="14" t="s">
        <v>9</v>
      </c>
      <c r="B14" s="15" t="s">
        <v>49</v>
      </c>
      <c r="C14" s="15" t="s">
        <v>38</v>
      </c>
      <c r="D14" s="19" t="s">
        <v>48</v>
      </c>
      <c r="E14" s="17">
        <v>44251</v>
      </c>
      <c r="F14" s="17">
        <v>44616</v>
      </c>
      <c r="G14" s="18" t="s">
        <v>39</v>
      </c>
      <c r="H14" s="19" t="s">
        <v>48</v>
      </c>
      <c r="I14" s="19" t="s">
        <v>48</v>
      </c>
      <c r="J14" s="22" t="s">
        <v>64</v>
      </c>
      <c r="K14" s="22" t="s">
        <v>64</v>
      </c>
      <c r="L14" s="22"/>
      <c r="M14" s="22"/>
      <c r="N14" s="3"/>
      <c r="O14" s="3"/>
      <c r="P14" s="4" t="s">
        <v>13</v>
      </c>
    </row>
    <row r="15" spans="1:16" x14ac:dyDescent="0.25">
      <c r="A15" s="14"/>
      <c r="B15" s="15" t="s">
        <v>50</v>
      </c>
      <c r="C15" s="15" t="s">
        <v>51</v>
      </c>
      <c r="D15" s="19"/>
      <c r="E15" s="17">
        <v>45170</v>
      </c>
      <c r="F15" s="17">
        <v>45657</v>
      </c>
      <c r="G15" s="18" t="s">
        <v>39</v>
      </c>
      <c r="H15" s="19"/>
      <c r="I15" s="19"/>
      <c r="J15" s="21">
        <f>K15/1.21</f>
        <v>3506.26</v>
      </c>
      <c r="K15" s="22">
        <v>4242.5745999999999</v>
      </c>
      <c r="L15" s="22"/>
      <c r="M15" s="22"/>
      <c r="N15" s="3"/>
      <c r="O15" s="3"/>
      <c r="P15" s="4" t="s">
        <v>13</v>
      </c>
    </row>
    <row r="16" spans="1:16" x14ac:dyDescent="0.25">
      <c r="A16" s="14"/>
      <c r="B16" s="15" t="s">
        <v>52</v>
      </c>
      <c r="C16" s="15" t="s">
        <v>51</v>
      </c>
      <c r="D16" s="19"/>
      <c r="E16" s="17">
        <v>45170</v>
      </c>
      <c r="F16" s="17">
        <v>45657</v>
      </c>
      <c r="G16" s="18" t="s">
        <v>39</v>
      </c>
      <c r="H16" s="19"/>
      <c r="I16" s="19"/>
      <c r="J16" s="21">
        <f>K16/1.21</f>
        <v>3506.26</v>
      </c>
      <c r="K16" s="22">
        <v>4242.5745999999999</v>
      </c>
      <c r="L16" s="22"/>
      <c r="M16" s="22"/>
      <c r="N16" s="3"/>
      <c r="O16" s="3"/>
      <c r="P16" s="4" t="s">
        <v>13</v>
      </c>
    </row>
    <row r="17" spans="1:16" x14ac:dyDescent="0.25">
      <c r="A17" s="14" t="s">
        <v>11</v>
      </c>
      <c r="B17" s="14" t="s">
        <v>53</v>
      </c>
      <c r="C17" s="14" t="s">
        <v>54</v>
      </c>
      <c r="D17" s="14">
        <v>1175807</v>
      </c>
      <c r="E17" s="20">
        <v>44745</v>
      </c>
      <c r="F17" s="20">
        <v>45475</v>
      </c>
      <c r="G17" s="18" t="s">
        <v>39</v>
      </c>
      <c r="H17" s="14" t="s">
        <v>55</v>
      </c>
      <c r="I17" s="14" t="s">
        <v>65</v>
      </c>
      <c r="J17" s="21">
        <f t="shared" si="0"/>
        <v>76073.539999999994</v>
      </c>
      <c r="K17" s="22">
        <v>92048.983399999983</v>
      </c>
      <c r="L17" s="22"/>
      <c r="M17" s="22"/>
      <c r="N17" s="3"/>
      <c r="O17" s="3"/>
      <c r="P17" s="4" t="s">
        <v>13</v>
      </c>
    </row>
    <row r="18" spans="1:16" ht="25.5" x14ac:dyDescent="0.25">
      <c r="A18" s="14" t="s">
        <v>11</v>
      </c>
      <c r="B18" s="14" t="s">
        <v>73</v>
      </c>
      <c r="C18" s="14" t="s">
        <v>54</v>
      </c>
      <c r="D18" s="14">
        <v>1175805</v>
      </c>
      <c r="E18" s="20">
        <v>44745</v>
      </c>
      <c r="F18" s="20">
        <v>45475</v>
      </c>
      <c r="G18" s="18" t="s">
        <v>39</v>
      </c>
      <c r="H18" s="14" t="s">
        <v>56</v>
      </c>
      <c r="I18" s="14" t="s">
        <v>66</v>
      </c>
      <c r="J18" s="22" t="s">
        <v>67</v>
      </c>
      <c r="K18" s="22" t="s">
        <v>67</v>
      </c>
      <c r="L18" s="22"/>
      <c r="M18" s="22"/>
      <c r="N18" s="3"/>
      <c r="O18" s="3"/>
      <c r="P18" s="4" t="s">
        <v>13</v>
      </c>
    </row>
    <row r="19" spans="1:16" ht="25.5" x14ac:dyDescent="0.25">
      <c r="A19" s="14" t="s">
        <v>11</v>
      </c>
      <c r="B19" s="15" t="s">
        <v>57</v>
      </c>
      <c r="C19" s="14" t="s">
        <v>54</v>
      </c>
      <c r="D19" s="14" t="s">
        <v>58</v>
      </c>
      <c r="E19" s="20">
        <v>44745</v>
      </c>
      <c r="F19" s="20">
        <v>45475</v>
      </c>
      <c r="G19" s="18" t="s">
        <v>39</v>
      </c>
      <c r="H19" s="14" t="s">
        <v>59</v>
      </c>
      <c r="I19" s="14" t="s">
        <v>68</v>
      </c>
      <c r="J19" s="21">
        <f t="shared" si="0"/>
        <v>3264.46</v>
      </c>
      <c r="K19" s="22">
        <v>3949.9965999999999</v>
      </c>
      <c r="L19" s="22"/>
      <c r="M19" s="22"/>
      <c r="N19" s="3"/>
      <c r="O19" s="3"/>
      <c r="P19" s="4" t="s">
        <v>13</v>
      </c>
    </row>
    <row r="21" spans="1:16" x14ac:dyDescent="0.25">
      <c r="K21" s="13" t="s">
        <v>14</v>
      </c>
      <c r="L21" s="13"/>
      <c r="M21" s="13"/>
      <c r="N21" s="5">
        <f>SUM(N6:N19)</f>
        <v>0</v>
      </c>
      <c r="O21" s="5">
        <f>SUM(O6:O19)</f>
        <v>0</v>
      </c>
    </row>
    <row r="27" spans="1:16" ht="15.75" x14ac:dyDescent="0.25">
      <c r="D27" s="12" t="s">
        <v>20</v>
      </c>
    </row>
    <row r="28" spans="1:16" x14ac:dyDescent="0.25">
      <c r="D28" s="9" t="s">
        <v>21</v>
      </c>
    </row>
    <row r="29" spans="1:16" x14ac:dyDescent="0.25">
      <c r="D29" s="9" t="s">
        <v>22</v>
      </c>
    </row>
    <row r="30" spans="1:16" x14ac:dyDescent="0.25">
      <c r="D30" s="9" t="s">
        <v>23</v>
      </c>
    </row>
    <row r="31" spans="1:16" x14ac:dyDescent="0.25">
      <c r="D31" s="9" t="s">
        <v>24</v>
      </c>
    </row>
    <row r="32" spans="1:16" x14ac:dyDescent="0.25">
      <c r="D32" s="9" t="s">
        <v>25</v>
      </c>
    </row>
    <row r="33" spans="4:4" x14ac:dyDescent="0.25">
      <c r="D33" s="9" t="s">
        <v>26</v>
      </c>
    </row>
    <row r="34" spans="4:4" x14ac:dyDescent="0.25">
      <c r="D34" s="9" t="s">
        <v>27</v>
      </c>
    </row>
    <row r="37" spans="4:4" ht="15.75" x14ac:dyDescent="0.25">
      <c r="D37" s="12" t="s">
        <v>28</v>
      </c>
    </row>
    <row r="38" spans="4:4" x14ac:dyDescent="0.25">
      <c r="D38" s="9" t="s">
        <v>29</v>
      </c>
    </row>
    <row r="39" spans="4:4" x14ac:dyDescent="0.25">
      <c r="D39" s="9" t="s">
        <v>30</v>
      </c>
    </row>
    <row r="40" spans="4:4" x14ac:dyDescent="0.25">
      <c r="D40" s="9" t="s">
        <v>31</v>
      </c>
    </row>
    <row r="41" spans="4:4" x14ac:dyDescent="0.25">
      <c r="D41" s="9" t="s">
        <v>23</v>
      </c>
    </row>
    <row r="42" spans="4:4" x14ac:dyDescent="0.25">
      <c r="D42" s="9" t="s">
        <v>32</v>
      </c>
    </row>
    <row r="43" spans="4:4" x14ac:dyDescent="0.25">
      <c r="D43" s="9" t="s">
        <v>33</v>
      </c>
    </row>
    <row r="44" spans="4:4" x14ac:dyDescent="0.25">
      <c r="D44" s="9"/>
    </row>
    <row r="48" spans="4:4" ht="15.75" x14ac:dyDescent="0.25">
      <c r="D48" s="12" t="s">
        <v>34</v>
      </c>
    </row>
    <row r="49" spans="4:4" ht="15.75" x14ac:dyDescent="0.25">
      <c r="D49" s="10" t="s">
        <v>19</v>
      </c>
    </row>
    <row r="50" spans="4:4" x14ac:dyDescent="0.25">
      <c r="D50" s="8"/>
    </row>
    <row r="51" spans="4:4" x14ac:dyDescent="0.25">
      <c r="D51" s="8"/>
    </row>
    <row r="52" spans="4:4" x14ac:dyDescent="0.25">
      <c r="D52" s="11" t="s">
        <v>35</v>
      </c>
    </row>
  </sheetData>
  <autoFilter ref="A5:P19"/>
  <dataValidations count="1">
    <dataValidation type="decimal" allowBlank="1" showInputMessage="1" showErrorMessage="1" sqref="N6:O19">
      <formula1>0</formula1>
      <formula2>J6</formula2>
    </dataValidation>
  </dataValidation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2025-08-06T12:20:18Z</dcterms:modified>
</cp:coreProperties>
</file>